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240" yWindow="90" windowWidth="11550" windowHeight="7050" activeTab="0"/>
  </bookViews>
  <sheets>
    <sheet name="الضريبة على الشركات" sheetId="1" r:id="rId1"/>
  </sheets>
  <definedNames>
    <definedName name="gross_incom">'الضريبة على الشركات'!$D$8</definedName>
    <definedName name="incomtax">'الضريبة على الشركات'!$D$9</definedName>
    <definedName name="layer1">'الضريبة على الشركات'!$K$9</definedName>
    <definedName name="off_tax">'الضريبة على الشركات'!$O$9</definedName>
    <definedName name="solver_adj" localSheetId="0" hidden="1">'الضريبة على الشركات'!$D$8</definedName>
    <definedName name="solver_drv" localSheetId="0" hidden="1">2</definedName>
    <definedName name="solver_est" localSheetId="0" hidden="1">2</definedName>
    <definedName name="solver_itr" localSheetId="0" hidden="1">100</definedName>
    <definedName name="solver_lin" localSheetId="0" hidden="1">0</definedName>
    <definedName name="solver_num" localSheetId="0" hidden="1">0</definedName>
    <definedName name="solver_nwt" localSheetId="0" hidden="1">2</definedName>
    <definedName name="solver_opt" localSheetId="0" hidden="1">'الضريبة على الشركات'!$D$13</definedName>
    <definedName name="solver_pre" localSheetId="0" hidden="1">0.000001</definedName>
    <definedName name="solver_scl" localSheetId="0" hidden="1">0</definedName>
    <definedName name="solver_sho" localSheetId="0" hidden="1">0</definedName>
    <definedName name="solver_tim" localSheetId="0" hidden="1">100</definedName>
    <definedName name="solver_tol" localSheetId="0" hidden="1">0.05</definedName>
    <definedName name="solver_typ" localSheetId="0" hidden="1">1</definedName>
    <definedName name="solver_val" localSheetId="0" hidden="1">0</definedName>
  </definedNames>
  <calcPr fullCalcOnLoad="1"/>
</workbook>
</file>

<file path=xl/sharedStrings.xml><?xml version="1.0" encoding="utf-8"?>
<sst xmlns="http://schemas.openxmlformats.org/spreadsheetml/2006/main" count="15" uniqueCount="15">
  <si>
    <t>نموذج لاحتساب الضريبة على دخل الشركات</t>
  </si>
  <si>
    <t>البيانــــــات</t>
  </si>
  <si>
    <t>إجمالي الإيرادات:</t>
  </si>
  <si>
    <t>إجمالي المصروفات:</t>
  </si>
  <si>
    <t>النتائــــــج</t>
  </si>
  <si>
    <t>صافى الدخل الخاضع للضريبة :</t>
  </si>
  <si>
    <t>ضريبة الجهاد :</t>
  </si>
  <si>
    <t>اجمالى الضرائب :</t>
  </si>
  <si>
    <t>نسبة الضرائب الى صافي الدخل :</t>
  </si>
  <si>
    <t>صافى الدخل بعد الضرائب :</t>
  </si>
  <si>
    <t>نسبة الضرائب الى إجمالى الايرادات :</t>
  </si>
  <si>
    <t>الضريبة على دخل الشركات :</t>
  </si>
  <si>
    <r>
      <t xml:space="preserve">حسب قانون الضرائب الليبي </t>
    </r>
    <r>
      <rPr>
        <sz val="14"/>
        <color indexed="10"/>
        <rFont val="Arabic Transparent"/>
        <family val="0"/>
      </rPr>
      <t>( أخر تعديل في يونيو - 2010 )</t>
    </r>
  </si>
  <si>
    <t>سنة 2010 وما بعدها</t>
  </si>
  <si>
    <t>ما قبل سنة 2010</t>
  </si>
</sst>
</file>

<file path=xl/styles.xml><?xml version="1.0" encoding="utf-8"?>
<styleSheet xmlns="http://schemas.openxmlformats.org/spreadsheetml/2006/main">
  <numFmts count="26">
    <numFmt numFmtId="5" formatCode="&quot;د.ل.&quot;\ #,##0_-;&quot;د.ل.&quot;\ #,##0\-"/>
    <numFmt numFmtId="6" formatCode="&quot;د.ل.&quot;\ #,##0_-;[Red]&quot;د.ل.&quot;\ #,##0\-"/>
    <numFmt numFmtId="7" formatCode="&quot;د.ل.&quot;\ #,##0.00_-;&quot;د.ل.&quot;\ #,##0.00\-"/>
    <numFmt numFmtId="8" formatCode="&quot;د.ل.&quot;\ #,##0.00_-;[Red]&quot;د.ل.&quot;\ #,##0.00\-"/>
    <numFmt numFmtId="42" formatCode="_-&quot;د.ل.&quot;\ * #,##0_-;_-&quot;د.ل.&quot;\ * #,##0\-;_-&quot;د.ل.&quot;\ * &quot;-&quot;_-;_-@_-"/>
    <numFmt numFmtId="41" formatCode="_-* #,##0_-;_-* #,##0\-;_-* &quot;-&quot;_-;_-@_-"/>
    <numFmt numFmtId="44" formatCode="_-&quot;د.ل.&quot;\ * #,##0.00_-;_-&quot;د.ل.&quot;\ * #,##0.00\-;_-&quot;د.ل.&quot;\ * &quot;-&quot;??_-;_-@_-"/>
    <numFmt numFmtId="43" formatCode="_-* #,##0.00_-;_-* #,##0.00\-;_-* &quot;-&quot;??_-;_-@_-"/>
    <numFmt numFmtId="164" formatCode="&quot;ج.م.&quot;\ #,##0_-;&quot;ج.م.&quot;\ #,##0\-"/>
    <numFmt numFmtId="165" formatCode="&quot;ج.م.&quot;\ #,##0_-;[Red]&quot;ج.م.&quot;\ #,##0\-"/>
    <numFmt numFmtId="166" formatCode="&quot;ج.م.&quot;\ #,##0.00_-;&quot;ج.م.&quot;\ #,##0.00\-"/>
    <numFmt numFmtId="167" formatCode="&quot;ج.م.&quot;\ #,##0.00_-;[Red]&quot;ج.م.&quot;\ #,##0.00\-"/>
    <numFmt numFmtId="168" formatCode="_-&quot;ج.م.&quot;\ * #,##0_-;_-&quot;ج.م.&quot;\ * #,##0\-;_-&quot;ج.م.&quot;\ * &quot;-&quot;_-;_-@_-"/>
    <numFmt numFmtId="169" formatCode="_-&quot;ج.م.&quot;\ * #,##0.00_-;_-&quot;ج.م.&quot;\ * #,##0.00\-;_-&quot;ج.م.&quot;\ * &quot;-&quot;??_-;_-@_-"/>
    <numFmt numFmtId="170" formatCode="&quot;ر.س.&quot;\ #,##0_-;&quot;ر.س.&quot;\ #,##0\-"/>
    <numFmt numFmtId="171" formatCode="&quot;ر.س.&quot;\ #,##0_-;[Red]&quot;ر.س.&quot;\ #,##0\-"/>
    <numFmt numFmtId="172" formatCode="&quot;ر.س.&quot;\ #,##0.00_-;&quot;ر.س.&quot;\ #,##0.00\-"/>
    <numFmt numFmtId="173" formatCode="&quot;ر.س.&quot;\ #,##0.00_-;[Red]&quot;ر.س.&quot;\ #,##0.00\-"/>
    <numFmt numFmtId="174" formatCode="_-&quot;ر.س.&quot;\ * #,##0_-;_-&quot;ر.س.&quot;\ * #,##0\-;_-&quot;ر.س.&quot;\ * &quot;-&quot;_-;_-@_-"/>
    <numFmt numFmtId="175" formatCode="_-&quot;ر.س.&quot;\ * #,##0.00_-;_-&quot;ر.س.&quot;\ * #,##0.00\-;_-&quot;ر.س.&quot;\ * &quot;-&quot;??_-;_-@_-"/>
    <numFmt numFmtId="176" formatCode=".00%"/>
    <numFmt numFmtId="177" formatCode="#,##0.00000000"/>
    <numFmt numFmtId="178" formatCode="#,##0.0000000000000"/>
    <numFmt numFmtId="179" formatCode="#,##0.000"/>
    <numFmt numFmtId="180" formatCode="\ك\ك"/>
    <numFmt numFmtId="181" formatCode=";;;"/>
  </numFmts>
  <fonts count="12">
    <font>
      <sz val="14"/>
      <name val="Arabic Transparent"/>
      <family val="0"/>
    </font>
    <font>
      <u val="single"/>
      <sz val="14"/>
      <color indexed="12"/>
      <name val="Arabic Transparent"/>
      <family val="0"/>
    </font>
    <font>
      <u val="single"/>
      <sz val="14"/>
      <name val="Arabic Transparent"/>
      <family val="0"/>
    </font>
    <font>
      <u val="single"/>
      <sz val="18"/>
      <name val="Monotype Koufi"/>
      <family val="0"/>
    </font>
    <font>
      <sz val="18"/>
      <name val="Monotype Koufi"/>
      <family val="0"/>
    </font>
    <font>
      <sz val="16"/>
      <name val="Arabic Transparent"/>
      <family val="0"/>
    </font>
    <font>
      <b/>
      <sz val="16"/>
      <name val="Arabic Transparent"/>
      <family val="0"/>
    </font>
    <font>
      <sz val="14"/>
      <color indexed="12"/>
      <name val="Arabic Transparent"/>
      <family val="0"/>
    </font>
    <font>
      <u val="single"/>
      <sz val="18"/>
      <color indexed="12"/>
      <name val="Monotype Koufi"/>
      <family val="0"/>
    </font>
    <font>
      <sz val="14"/>
      <color indexed="10"/>
      <name val="Arabic Transparent"/>
      <family val="0"/>
    </font>
    <font>
      <b/>
      <sz val="16"/>
      <color indexed="17"/>
      <name val="Arabic Transparent"/>
      <family val="0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179" fontId="5" fillId="0" borderId="0" xfId="0" applyNumberFormat="1" applyFont="1" applyFill="1" applyAlignment="1" applyProtection="1">
      <alignment/>
      <protection locked="0"/>
    </xf>
    <xf numFmtId="179" fontId="5" fillId="0" borderId="0" xfId="0" applyNumberFormat="1" applyFont="1" applyFill="1" applyBorder="1" applyAlignment="1" applyProtection="1">
      <alignment/>
      <protection/>
    </xf>
    <xf numFmtId="179" fontId="5" fillId="0" borderId="0" xfId="0" applyNumberFormat="1" applyFont="1" applyFill="1" applyAlignment="1" applyProtection="1">
      <alignment/>
      <protection/>
    </xf>
    <xf numFmtId="179" fontId="6" fillId="0" borderId="1" xfId="0" applyNumberFormat="1" applyFont="1" applyFill="1" applyBorder="1" applyAlignment="1" applyProtection="1">
      <alignment/>
      <protection/>
    </xf>
    <xf numFmtId="9" fontId="5" fillId="0" borderId="0" xfId="0" applyNumberFormat="1" applyFont="1" applyFill="1" applyBorder="1" applyAlignment="1" applyProtection="1">
      <alignment/>
      <protection/>
    </xf>
    <xf numFmtId="3" fontId="0" fillId="0" borderId="2" xfId="0" applyNumberFormat="1" applyFill="1" applyBorder="1" applyAlignment="1" applyProtection="1">
      <alignment/>
      <protection/>
    </xf>
    <xf numFmtId="9" fontId="0" fillId="0" borderId="0" xfId="0" applyNumberFormat="1" applyFill="1" applyBorder="1" applyAlignment="1" applyProtection="1">
      <alignment/>
      <protection/>
    </xf>
    <xf numFmtId="3" fontId="0" fillId="0" borderId="3" xfId="0" applyNumberFormat="1" applyFill="1" applyBorder="1" applyAlignment="1" applyProtection="1">
      <alignment/>
      <protection/>
    </xf>
    <xf numFmtId="0" fontId="0" fillId="0" borderId="4" xfId="0" applyFill="1" applyBorder="1" applyAlignment="1" applyProtection="1">
      <alignment/>
      <protection/>
    </xf>
    <xf numFmtId="0" fontId="0" fillId="0" borderId="5" xfId="0" applyFill="1" applyBorder="1" applyAlignment="1" applyProtection="1">
      <alignment/>
      <protection/>
    </xf>
    <xf numFmtId="0" fontId="0" fillId="0" borderId="6" xfId="0" applyFill="1" applyBorder="1" applyAlignment="1" applyProtection="1">
      <alignment/>
      <protection/>
    </xf>
    <xf numFmtId="3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81" fontId="0" fillId="0" borderId="0" xfId="0" applyNumberFormat="1" applyFill="1" applyAlignment="1" applyProtection="1">
      <alignment/>
      <protection locked="0"/>
    </xf>
    <xf numFmtId="0" fontId="8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3" fontId="2" fillId="0" borderId="0" xfId="0" applyNumberFormat="1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 horizontal="left" readingOrder="1"/>
      <protection/>
    </xf>
    <xf numFmtId="0" fontId="4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 horizontal="right" readingOrder="1"/>
      <protection/>
    </xf>
    <xf numFmtId="0" fontId="5" fillId="0" borderId="0" xfId="0" applyFont="1" applyFill="1" applyAlignment="1" applyProtection="1">
      <alignment horizontal="left"/>
      <protection/>
    </xf>
    <xf numFmtId="3" fontId="0" fillId="0" borderId="0" xfId="0" applyNumberFormat="1" applyFill="1" applyBorder="1" applyAlignment="1" applyProtection="1">
      <alignment/>
      <protection/>
    </xf>
    <xf numFmtId="0" fontId="0" fillId="0" borderId="2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3" xfId="0" applyFill="1" applyBorder="1" applyAlignment="1" applyProtection="1">
      <alignment/>
      <protection/>
    </xf>
    <xf numFmtId="0" fontId="6" fillId="0" borderId="0" xfId="0" applyFont="1" applyFill="1" applyAlignment="1" applyProtection="1">
      <alignment horizontal="left"/>
      <protection/>
    </xf>
    <xf numFmtId="0" fontId="10" fillId="0" borderId="7" xfId="0" applyFont="1" applyFill="1" applyBorder="1" applyAlignment="1" applyProtection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://www.almontaser.com/" TargetMode="External" /><Relationship Id="rId3" Type="http://schemas.openxmlformats.org/officeDocument/2006/relationships/hyperlink" Target="http://www.almontaser.com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</xdr:col>
      <xdr:colOff>733425</xdr:colOff>
      <xdr:row>2</xdr:row>
      <xdr:rowOff>38100</xdr:rowOff>
    </xdr:from>
    <xdr:to>
      <xdr:col>6</xdr:col>
      <xdr:colOff>942975</xdr:colOff>
      <xdr:row>10</xdr:row>
      <xdr:rowOff>85725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0" y="628650"/>
          <a:ext cx="2066925" cy="22193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showGridLines="0" showRowColHeaders="0" rightToLeft="1" tabSelected="1" workbookViewId="0" topLeftCell="B1">
      <selection activeCell="D5" sqref="D5"/>
    </sheetView>
  </sheetViews>
  <sheetFormatPr defaultColWidth="8.66015625" defaultRowHeight="18"/>
  <cols>
    <col min="1" max="1" width="5.41015625" style="13" hidden="1" customWidth="1"/>
    <col min="2" max="2" width="8.83203125" style="13" customWidth="1"/>
    <col min="3" max="3" width="17.41015625" style="13" customWidth="1"/>
    <col min="4" max="4" width="19" style="13" customWidth="1"/>
    <col min="5" max="5" width="10.08203125" style="13" customWidth="1"/>
    <col min="6" max="6" width="6.16015625" style="13" customWidth="1"/>
    <col min="7" max="9" width="10.08203125" style="13" customWidth="1"/>
    <col min="10" max="10" width="8.83203125" style="13" customWidth="1"/>
    <col min="11" max="13" width="8.83203125" style="13" hidden="1" customWidth="1"/>
    <col min="14" max="14" width="8.83203125" style="13" customWidth="1"/>
    <col min="15" max="15" width="12.08203125" style="13" customWidth="1"/>
    <col min="16" max="16384" width="8.83203125" style="13" customWidth="1"/>
  </cols>
  <sheetData>
    <row r="1" spans="2:9" ht="23.25">
      <c r="B1" s="15" t="s">
        <v>0</v>
      </c>
      <c r="C1" s="16"/>
      <c r="D1" s="17"/>
      <c r="E1" s="12"/>
      <c r="F1" s="12"/>
      <c r="G1" s="12"/>
      <c r="H1" s="12"/>
      <c r="I1" s="12"/>
    </row>
    <row r="2" spans="2:11" ht="23.25">
      <c r="B2" s="18"/>
      <c r="C2" s="19" t="s">
        <v>12</v>
      </c>
      <c r="D2" s="17"/>
      <c r="E2" s="12"/>
      <c r="F2" s="12"/>
      <c r="G2" s="12"/>
      <c r="H2" s="12"/>
      <c r="I2" s="12"/>
      <c r="K2" s="20" t="s">
        <v>13</v>
      </c>
    </row>
    <row r="3" spans="2:11" ht="23.25">
      <c r="B3" s="21"/>
      <c r="C3" s="29" t="s">
        <v>1</v>
      </c>
      <c r="D3" s="29"/>
      <c r="E3" s="12"/>
      <c r="F3" s="12"/>
      <c r="G3" s="12"/>
      <c r="H3" s="12"/>
      <c r="I3" s="12"/>
      <c r="K3" s="22" t="s">
        <v>14</v>
      </c>
    </row>
    <row r="4" spans="2:9" ht="29.25" customHeight="1">
      <c r="B4" s="21"/>
      <c r="C4" s="23" t="s">
        <v>2</v>
      </c>
      <c r="D4" s="1">
        <v>0</v>
      </c>
      <c r="E4" s="12"/>
      <c r="F4" s="12"/>
      <c r="G4" s="12"/>
      <c r="H4" s="12"/>
      <c r="I4" s="12"/>
    </row>
    <row r="5" spans="2:11" ht="29.25" customHeight="1">
      <c r="B5" s="21"/>
      <c r="C5" s="23" t="s">
        <v>3</v>
      </c>
      <c r="D5" s="1">
        <v>0</v>
      </c>
      <c r="E5" s="12"/>
      <c r="F5" s="12"/>
      <c r="G5" s="12"/>
      <c r="H5" s="12"/>
      <c r="I5" s="12"/>
      <c r="K5" s="13">
        <v>1</v>
      </c>
    </row>
    <row r="6" spans="3:14" ht="8.25" customHeight="1">
      <c r="C6" s="23"/>
      <c r="D6" s="2"/>
      <c r="E6" s="24"/>
      <c r="I6" s="12"/>
      <c r="K6" s="25"/>
      <c r="L6" s="26"/>
      <c r="M6" s="27"/>
      <c r="N6" s="26"/>
    </row>
    <row r="7" spans="3:14" ht="20.25">
      <c r="C7" s="29" t="s">
        <v>4</v>
      </c>
      <c r="D7" s="29"/>
      <c r="E7" s="24"/>
      <c r="I7" s="12"/>
      <c r="K7" s="25"/>
      <c r="L7" s="26"/>
      <c r="M7" s="27"/>
      <c r="N7" s="26"/>
    </row>
    <row r="8" spans="3:14" ht="20.25">
      <c r="C8" s="23" t="s">
        <v>5</v>
      </c>
      <c r="D8" s="2">
        <f>D4-D5</f>
        <v>0</v>
      </c>
      <c r="E8" s="24"/>
      <c r="I8" s="12"/>
      <c r="K8" s="25"/>
      <c r="L8" s="26"/>
      <c r="M8" s="27"/>
      <c r="N8" s="26"/>
    </row>
    <row r="9" spans="3:14" ht="20.25">
      <c r="C9" s="23" t="s">
        <v>11</v>
      </c>
      <c r="D9" s="3">
        <f>IF(A14=2,M14,gross_incom*20%)</f>
        <v>0</v>
      </c>
      <c r="E9" s="12"/>
      <c r="I9" s="12"/>
      <c r="K9" s="6">
        <f>IF(gross_incom&gt;=200000,200000,gross_incom)</f>
        <v>0</v>
      </c>
      <c r="L9" s="7">
        <v>0.15</v>
      </c>
      <c r="M9" s="8">
        <f>K9*L9</f>
        <v>0</v>
      </c>
      <c r="N9" s="24"/>
    </row>
    <row r="10" spans="3:14" ht="20.25">
      <c r="C10" s="23" t="s">
        <v>6</v>
      </c>
      <c r="D10" s="3">
        <f>gross_incom*0.04</f>
        <v>0</v>
      </c>
      <c r="E10" s="12"/>
      <c r="I10" s="12"/>
      <c r="K10" s="6">
        <f>IF(gross_incom-SUM(K9:layer1)&lt;=0,0,IF(gross_incom-SUM(K9:layer1)&gt;=300000,300000,gross_incom-SUM(K9:layer1)))</f>
        <v>0</v>
      </c>
      <c r="L10" s="7">
        <v>0.2</v>
      </c>
      <c r="M10" s="8">
        <f>K10*L10</f>
        <v>0</v>
      </c>
      <c r="N10" s="24"/>
    </row>
    <row r="11" spans="3:14" ht="21" thickBot="1">
      <c r="C11" s="28" t="s">
        <v>7</v>
      </c>
      <c r="D11" s="4">
        <f>SUM(D9:D10)</f>
        <v>0</v>
      </c>
      <c r="E11" s="12"/>
      <c r="F11" s="12"/>
      <c r="G11" s="12"/>
      <c r="H11" s="12"/>
      <c r="I11" s="12"/>
      <c r="K11" s="6">
        <f>IF(gross_incom-SUM(K10:layer1)&lt;=0,0,IF(gross_incom-SUM(K10:layer1)&gt;=400000,400000,gross_incom-SUM(K10:layer1)))</f>
        <v>0</v>
      </c>
      <c r="L11" s="7">
        <v>0.25</v>
      </c>
      <c r="M11" s="8">
        <f>K11*L11</f>
        <v>0</v>
      </c>
      <c r="N11" s="24"/>
    </row>
    <row r="12" spans="3:14" ht="22.5" thickTop="1">
      <c r="C12" s="23" t="s">
        <v>8</v>
      </c>
      <c r="D12" s="5">
        <f>IF(D8=0,0,D11/D8)</f>
        <v>0</v>
      </c>
      <c r="E12" s="12"/>
      <c r="F12" s="12"/>
      <c r="G12" s="12"/>
      <c r="H12" s="12"/>
      <c r="I12" s="12"/>
      <c r="K12" s="6">
        <f>IF(gross_incom-SUM(K11:layer1)&lt;=0,0,IF(gross_incom-SUM(K11:layer1)&gt;=500000,500000,gross_incom-SUM(K11:layer1)))</f>
        <v>0</v>
      </c>
      <c r="L12" s="7">
        <v>0.3</v>
      </c>
      <c r="M12" s="8">
        <f>K12*L12</f>
        <v>0</v>
      </c>
      <c r="N12" s="24"/>
    </row>
    <row r="13" spans="3:14" ht="21.75">
      <c r="C13" s="23" t="s">
        <v>9</v>
      </c>
      <c r="D13" s="3">
        <f>D8-D11</f>
        <v>0</v>
      </c>
      <c r="E13" s="24"/>
      <c r="F13" s="12"/>
      <c r="G13" s="12"/>
      <c r="H13" s="12"/>
      <c r="I13" s="12"/>
      <c r="K13" s="6">
        <f>IF(gross_incom-SUM(K12:layer1)&lt;=0,0,gross_incom-SUM(K12:layer1))</f>
        <v>0</v>
      </c>
      <c r="L13" s="7">
        <v>0.4</v>
      </c>
      <c r="M13" s="8">
        <f>K13*L13</f>
        <v>0</v>
      </c>
      <c r="N13" s="24"/>
    </row>
    <row r="14" spans="1:14" ht="21.75">
      <c r="A14" s="14">
        <v>1</v>
      </c>
      <c r="C14" s="23" t="s">
        <v>10</v>
      </c>
      <c r="D14" s="5">
        <f>IF(D4=0,0,D11/D4)</f>
        <v>0</v>
      </c>
      <c r="E14" s="7"/>
      <c r="F14" s="24"/>
      <c r="G14" s="24"/>
      <c r="H14" s="24"/>
      <c r="I14" s="24"/>
      <c r="K14" s="6"/>
      <c r="L14" s="7"/>
      <c r="M14" s="8">
        <f>SUM(M9:M13)</f>
        <v>0</v>
      </c>
      <c r="N14" s="24"/>
    </row>
    <row r="15" spans="5:14" ht="20.25" thickBot="1">
      <c r="E15" s="12"/>
      <c r="F15" s="7"/>
      <c r="G15" s="7"/>
      <c r="H15" s="7"/>
      <c r="I15" s="7"/>
      <c r="J15" s="7"/>
      <c r="K15" s="9"/>
      <c r="L15" s="10"/>
      <c r="M15" s="11"/>
      <c r="N15" s="26"/>
    </row>
    <row r="16" spans="6:11" ht="19.5">
      <c r="F16" s="12"/>
      <c r="G16" s="12"/>
      <c r="H16" s="12"/>
      <c r="I16" s="12"/>
      <c r="K16" s="12">
        <f>SUM(K9:K15)</f>
        <v>0</v>
      </c>
    </row>
    <row r="18" ht="19.5" hidden="1">
      <c r="A18" s="13">
        <v>1</v>
      </c>
    </row>
  </sheetData>
  <sheetProtection password="CF46" sheet="1" objects="1" scenarios="1"/>
  <mergeCells count="2">
    <mergeCell ref="C7:D7"/>
    <mergeCell ref="C3:D3"/>
  </mergeCells>
  <printOptions/>
  <pageMargins left="0.75" right="0.75" top="1" bottom="1" header="0.5" footer="0.5"/>
  <pageSetup horizontalDpi="360" verticalDpi="360" orientation="portrait" paperSize="9" r:id="rId3"/>
  <headerFooter alignWithMargins="0">
    <oddHeader>&amp;C&amp;A</oddHeader>
    <oddFooter>&amp;CPage &amp;P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طارق المنتصر</dc:creator>
  <cp:keywords/>
  <dc:description/>
  <cp:lastModifiedBy>User</cp:lastModifiedBy>
  <cp:lastPrinted>2004-08-18T08:15:22Z</cp:lastPrinted>
  <dcterms:created xsi:type="dcterms:W3CDTF">2000-05-25T12:50:24Z</dcterms:created>
  <dcterms:modified xsi:type="dcterms:W3CDTF">2010-06-14T08:57:28Z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